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F72AF46B-6EFD-42ED-B877-156DB0B65734}" xr6:coauthVersionLast="36" xr6:coauthVersionMax="47" xr10:uidLastSave="{00000000-0000-0000-0000-000000000000}"/>
  <bookViews>
    <workbookView xWindow="-120" yWindow="-120" windowWidth="29040" windowHeight="16440" xr2:uid="{21F9251C-6BF4-43AD-925C-CF1CB3F075E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1" l="1"/>
  <c r="K22" i="1"/>
  <c r="J22" i="1"/>
  <c r="I22" i="1"/>
  <c r="H22" i="1"/>
  <c r="G22" i="1"/>
  <c r="F22" i="1"/>
  <c r="E22" i="1"/>
  <c r="D22" i="1"/>
  <c r="K21" i="1"/>
  <c r="J21" i="1"/>
  <c r="I21" i="1"/>
  <c r="H21" i="1"/>
  <c r="G21" i="1"/>
  <c r="F21" i="1"/>
  <c r="E21" i="1"/>
  <c r="D21" i="1"/>
  <c r="C22" i="1"/>
  <c r="C21" i="1"/>
  <c r="K20" i="1"/>
  <c r="J20" i="1"/>
  <c r="I20" i="1"/>
  <c r="H20" i="1"/>
  <c r="G20" i="1"/>
  <c r="F20" i="1"/>
  <c r="E20" i="1"/>
  <c r="D20" i="1"/>
  <c r="C20" i="1"/>
  <c r="K19" i="1"/>
  <c r="J19" i="1"/>
  <c r="I19" i="1"/>
  <c r="H19" i="1"/>
  <c r="G19" i="1"/>
  <c r="F19" i="1"/>
  <c r="E19" i="1"/>
  <c r="D19" i="1"/>
  <c r="C19" i="1"/>
  <c r="K18" i="1"/>
  <c r="J18" i="1"/>
  <c r="I18" i="1"/>
  <c r="H18" i="1"/>
  <c r="G18" i="1"/>
  <c r="F18" i="1"/>
  <c r="E18" i="1"/>
  <c r="D18" i="1"/>
  <c r="C18" i="1"/>
  <c r="G17" i="1"/>
  <c r="C17" i="1"/>
  <c r="D17" i="1"/>
  <c r="E17" i="1"/>
  <c r="F17" i="1"/>
  <c r="H17" i="1"/>
  <c r="I17" i="1"/>
  <c r="J17" i="1"/>
  <c r="K17" i="1"/>
  <c r="L16" i="1"/>
  <c r="L15" i="1"/>
  <c r="M15" i="1" s="1"/>
  <c r="L14" i="1"/>
  <c r="M14" i="1" s="1"/>
  <c r="L13" i="1"/>
  <c r="M13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L5" i="1"/>
  <c r="M5" i="1" s="1"/>
  <c r="L4" i="1"/>
  <c r="M4" i="1" s="1"/>
  <c r="L3" i="1"/>
  <c r="M3" i="1" s="1"/>
  <c r="L2" i="1"/>
  <c r="M2" i="1" s="1"/>
</calcChain>
</file>

<file path=xl/sharedStrings.xml><?xml version="1.0" encoding="utf-8"?>
<sst xmlns="http://schemas.openxmlformats.org/spreadsheetml/2006/main" count="34" uniqueCount="33">
  <si>
    <t>番号</t>
    <rPh sb="0" eb="2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</si>
  <si>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</si>
  <si>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</si>
  <si>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</si>
  <si>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社会</t>
    <rPh sb="0" eb="2">
      <t>シャカイ</t>
    </rPh>
    <phoneticPr fontId="1"/>
  </si>
  <si>
    <t>音楽</t>
    <rPh sb="0" eb="2">
      <t>オンガク</t>
    </rPh>
    <phoneticPr fontId="1"/>
  </si>
  <si>
    <t>家庭</t>
    <rPh sb="0" eb="2">
      <t>カテイ</t>
    </rPh>
    <phoneticPr fontId="1"/>
  </si>
  <si>
    <t>体育</t>
    <rPh sb="0" eb="2">
      <t>タイイク</t>
    </rPh>
    <phoneticPr fontId="1"/>
  </si>
  <si>
    <t>美術</t>
    <rPh sb="0" eb="2">
      <t>ビジュツ</t>
    </rPh>
    <phoneticPr fontId="1"/>
  </si>
  <si>
    <t>英語</t>
    <rPh sb="0" eb="2">
      <t>エイゴ</t>
    </rPh>
    <phoneticPr fontId="1"/>
  </si>
  <si>
    <t>合計</t>
    <rPh sb="0" eb="2">
      <t>ゴウケイ</t>
    </rPh>
    <phoneticPr fontId="1"/>
  </si>
  <si>
    <t>氏名</t>
    <rPh sb="0" eb="2">
      <t>シメイ</t>
    </rPh>
    <phoneticPr fontId="1"/>
  </si>
  <si>
    <t>小矢部　翔</t>
  </si>
  <si>
    <t>片貝　修吾</t>
  </si>
  <si>
    <t>栗原　広美子</t>
  </si>
  <si>
    <t>黒部　駿司</t>
  </si>
  <si>
    <t>庄川　武士</t>
  </si>
  <si>
    <t>常願寺　幸子</t>
  </si>
  <si>
    <t>神通　怜奈</t>
  </si>
  <si>
    <t>月野　陽子</t>
  </si>
  <si>
    <t>富田　麻耶</t>
  </si>
  <si>
    <t>早月　さゆり</t>
  </si>
  <si>
    <t>鰤田　友代</t>
  </si>
  <si>
    <t>増子　昭博</t>
  </si>
  <si>
    <t>屋薪　志郎</t>
  </si>
  <si>
    <t>楽川　太朗</t>
  </si>
  <si>
    <t>木水田　文子</t>
    <rPh sb="0" eb="1">
      <t>キ</t>
    </rPh>
    <rPh sb="1" eb="2">
      <t>ミズ</t>
    </rPh>
    <rPh sb="2" eb="3">
      <t>タ</t>
    </rPh>
    <rPh sb="4" eb="5">
      <t>ブン</t>
    </rPh>
    <rPh sb="5" eb="6">
      <t>コ</t>
    </rPh>
    <phoneticPr fontId="2"/>
  </si>
  <si>
    <t>順位</t>
    <rPh sb="0" eb="2">
      <t>ジュンイ</t>
    </rPh>
    <phoneticPr fontId="1"/>
  </si>
  <si>
    <t>受験者数</t>
    <rPh sb="0" eb="4">
      <t>ジュケンシャスウ</t>
    </rPh>
    <phoneticPr fontId="1"/>
  </si>
  <si>
    <t>平均</t>
    <rPh sb="0" eb="2">
      <t>ヘイキン</t>
    </rPh>
    <phoneticPr fontId="1"/>
  </si>
  <si>
    <t>中央値</t>
    <rPh sb="0" eb="3">
      <t>チュウオウチ</t>
    </rPh>
    <phoneticPr fontId="1"/>
  </si>
  <si>
    <t>最高点</t>
    <rPh sb="0" eb="3">
      <t>サイコウテン</t>
    </rPh>
    <phoneticPr fontId="1"/>
  </si>
  <si>
    <t>最低点</t>
    <rPh sb="0" eb="3">
      <t>サイテイテン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</si>
</sst>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double">
        <color indexed="64"/>
      </bottom>
      <diagonal/>
    </border>
    <border>
      <left/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/>
      <top style="hair">
        <color auto="1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auto="1"/>
      </top>
      <bottom style="double">
        <color indexed="64"/>
      </bottom>
      <diagonal/>
    </border>
    <border>
      <left/>
      <right style="thin">
        <color indexed="64"/>
      </right>
      <top style="hair">
        <color auto="1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3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26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176" fontId="0" fillId="0" borderId="4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B4DEE-99DB-4EE8-A1CA-440957A4A1B8}">
  <sheetPr codeName="Sheet1"/>
  <dimension ref="A1:M22"/>
  <sheetViews>
    <sheetView tabSelected="1" workbookViewId="0"/>
  </sheetViews>
  <sheetFormatPr defaultRowHeight="18.75" x14ac:dyDescent="0.4"/>
  <cols>
    <col min="1" max="1" width="5.25" style="2" bestFit="1" customWidth="1"/>
    <col min="2" max="2" width="13" bestFit="1" customWidth="1"/>
    <col min="3" max="11" width="6" customWidth="1"/>
    <col min="12" max="13" width="6.25" customWidth="1"/>
  </cols>
  <sheetData>
    <row r="1" spans="1:13" x14ac:dyDescent="0.4">
      <c r="A1" s="6" t="s">
        <v>0</v>
      </c>
      <c r="B1" s="8" t="s">
        <v>11</v>
      </c>
      <c r="C1" s="1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8</v>
      </c>
      <c r="I1" s="7" t="s">
        <v>6</v>
      </c>
      <c r="J1" s="7" t="s">
        <v>7</v>
      </c>
      <c r="K1" s="21" t="s">
        <v>9</v>
      </c>
      <c r="L1" s="30" t="s">
        <v>10</v>
      </c>
      <c r="M1" s="3" t="s">
        <v>27</v>
      </c>
    </row>
    <row r="2" spans="1:13" x14ac:dyDescent="0.4">
      <c r="A2" s="9">
        <v>1</v>
      </c>
      <c r="B2" s="11" t="s">
        <v>12</v>
      </c>
      <c r="C2" s="18">
        <v>31</v>
      </c>
      <c r="D2" s="10">
        <v>62</v>
      </c>
      <c r="E2" s="10">
        <v>53</v>
      </c>
      <c r="F2" s="10">
        <v>38</v>
      </c>
      <c r="G2" s="10">
        <v>53</v>
      </c>
      <c r="H2" s="10">
        <v>28</v>
      </c>
      <c r="I2" s="10">
        <v>90</v>
      </c>
      <c r="J2" s="10">
        <v>51</v>
      </c>
      <c r="K2" s="22">
        <v>60</v>
      </c>
      <c r="L2" s="27">
        <f>SUM(C2:K2)</f>
        <v>466</v>
      </c>
      <c r="M2" s="24">
        <f>_xlfn.RANK.EQ(L2,$L$2:$L$16,0)</f>
        <v>12</v>
      </c>
    </row>
    <row r="3" spans="1:13" x14ac:dyDescent="0.4">
      <c r="A3" s="12">
        <v>2</v>
      </c>
      <c r="B3" s="13" t="s">
        <v>13</v>
      </c>
      <c r="C3" s="19">
        <v>74</v>
      </c>
      <c r="D3" s="4">
        <v>58</v>
      </c>
      <c r="E3" s="4">
        <v>33</v>
      </c>
      <c r="F3" s="4">
        <v>45</v>
      </c>
      <c r="G3" s="4">
        <v>22</v>
      </c>
      <c r="H3" s="4">
        <v>45</v>
      </c>
      <c r="I3" s="4">
        <v>81</v>
      </c>
      <c r="J3" s="4">
        <v>81</v>
      </c>
      <c r="K3" s="5">
        <v>78</v>
      </c>
      <c r="L3" s="28">
        <f t="shared" ref="L3:L16" si="0">SUM(C3:K3)</f>
        <v>517</v>
      </c>
      <c r="M3" s="25">
        <f t="shared" ref="M3:M15" si="1">_xlfn.RANK.EQ(L3,$L$2:$L$16,0)</f>
        <v>8</v>
      </c>
    </row>
    <row r="4" spans="1:13" x14ac:dyDescent="0.4">
      <c r="A4" s="12">
        <v>3</v>
      </c>
      <c r="B4" s="13" t="s">
        <v>26</v>
      </c>
      <c r="C4" s="19">
        <v>83</v>
      </c>
      <c r="D4" s="4">
        <v>62</v>
      </c>
      <c r="E4" s="4">
        <v>95</v>
      </c>
      <c r="F4" s="4">
        <v>57</v>
      </c>
      <c r="G4" s="4">
        <v>95</v>
      </c>
      <c r="H4" s="4">
        <v>91</v>
      </c>
      <c r="I4" s="4">
        <v>51</v>
      </c>
      <c r="J4" s="4">
        <v>95</v>
      </c>
      <c r="K4" s="5">
        <v>60</v>
      </c>
      <c r="L4" s="28">
        <f t="shared" si="0"/>
        <v>689</v>
      </c>
      <c r="M4" s="25">
        <f t="shared" si="1"/>
        <v>1</v>
      </c>
    </row>
    <row r="5" spans="1:13" x14ac:dyDescent="0.4">
      <c r="A5" s="12">
        <v>4</v>
      </c>
      <c r="B5" s="13" t="s">
        <v>14</v>
      </c>
      <c r="C5" s="19">
        <v>28</v>
      </c>
      <c r="D5" s="4">
        <v>90</v>
      </c>
      <c r="E5" s="4">
        <v>58</v>
      </c>
      <c r="F5" s="4">
        <v>81</v>
      </c>
      <c r="G5" s="4">
        <v>33</v>
      </c>
      <c r="H5" s="4">
        <v>87</v>
      </c>
      <c r="I5" s="4">
        <v>78</v>
      </c>
      <c r="J5" s="4">
        <v>67</v>
      </c>
      <c r="K5" s="5">
        <v>77</v>
      </c>
      <c r="L5" s="28">
        <f t="shared" si="0"/>
        <v>599</v>
      </c>
      <c r="M5" s="25">
        <f t="shared" si="1"/>
        <v>3</v>
      </c>
    </row>
    <row r="6" spans="1:13" x14ac:dyDescent="0.4">
      <c r="A6" s="14">
        <v>5</v>
      </c>
      <c r="B6" s="16" t="s">
        <v>15</v>
      </c>
      <c r="C6" s="20">
        <v>21</v>
      </c>
      <c r="D6" s="15">
        <v>24</v>
      </c>
      <c r="E6" s="15">
        <v>83</v>
      </c>
      <c r="F6" s="15">
        <v>49</v>
      </c>
      <c r="G6" s="15">
        <v>38</v>
      </c>
      <c r="H6" s="15">
        <v>33</v>
      </c>
      <c r="I6" s="15">
        <v>28</v>
      </c>
      <c r="J6" s="15">
        <v>88</v>
      </c>
      <c r="K6" s="23">
        <v>45</v>
      </c>
      <c r="L6" s="29">
        <f t="shared" si="0"/>
        <v>409</v>
      </c>
      <c r="M6" s="26">
        <f t="shared" si="1"/>
        <v>15</v>
      </c>
    </row>
    <row r="7" spans="1:13" x14ac:dyDescent="0.4">
      <c r="A7" s="9">
        <v>6</v>
      </c>
      <c r="B7" s="11" t="s">
        <v>16</v>
      </c>
      <c r="C7" s="18">
        <v>60</v>
      </c>
      <c r="D7" s="10">
        <v>26</v>
      </c>
      <c r="E7" s="10">
        <v>58</v>
      </c>
      <c r="F7" s="10">
        <v>55</v>
      </c>
      <c r="G7" s="10">
        <v>38</v>
      </c>
      <c r="H7" s="10">
        <v>60</v>
      </c>
      <c r="I7" s="10">
        <v>81</v>
      </c>
      <c r="J7" s="10">
        <v>43</v>
      </c>
      <c r="K7" s="22">
        <v>32</v>
      </c>
      <c r="L7" s="27">
        <f t="shared" si="0"/>
        <v>453</v>
      </c>
      <c r="M7" s="24">
        <f t="shared" si="1"/>
        <v>13</v>
      </c>
    </row>
    <row r="8" spans="1:13" x14ac:dyDescent="0.4">
      <c r="A8" s="12">
        <v>7</v>
      </c>
      <c r="B8" s="13" t="s">
        <v>17</v>
      </c>
      <c r="C8" s="19">
        <v>95</v>
      </c>
      <c r="D8" s="4">
        <v>93</v>
      </c>
      <c r="E8" s="4">
        <v>51</v>
      </c>
      <c r="F8" s="4">
        <v>48</v>
      </c>
      <c r="G8" s="4">
        <v>67</v>
      </c>
      <c r="H8" s="4">
        <v>85</v>
      </c>
      <c r="I8" s="4">
        <v>86</v>
      </c>
      <c r="J8" s="4">
        <v>30</v>
      </c>
      <c r="K8" s="5">
        <v>42</v>
      </c>
      <c r="L8" s="28">
        <f t="shared" si="0"/>
        <v>597</v>
      </c>
      <c r="M8" s="25">
        <f t="shared" si="1"/>
        <v>4</v>
      </c>
    </row>
    <row r="9" spans="1:13" x14ac:dyDescent="0.4">
      <c r="A9" s="12">
        <v>8</v>
      </c>
      <c r="B9" s="13" t="s">
        <v>18</v>
      </c>
      <c r="C9" s="19">
        <v>74</v>
      </c>
      <c r="D9" s="4">
        <v>99</v>
      </c>
      <c r="E9" s="4">
        <v>100</v>
      </c>
      <c r="F9" s="4">
        <v>69</v>
      </c>
      <c r="G9" s="4">
        <v>37</v>
      </c>
      <c r="H9" s="4">
        <v>91</v>
      </c>
      <c r="I9" s="4">
        <v>47</v>
      </c>
      <c r="J9" s="4">
        <v>38</v>
      </c>
      <c r="K9" s="5">
        <v>97</v>
      </c>
      <c r="L9" s="28">
        <f t="shared" si="0"/>
        <v>652</v>
      </c>
      <c r="M9" s="25">
        <f t="shared" si="1"/>
        <v>2</v>
      </c>
    </row>
    <row r="10" spans="1:13" x14ac:dyDescent="0.4">
      <c r="A10" s="12">
        <v>9</v>
      </c>
      <c r="B10" s="13" t="s">
        <v>19</v>
      </c>
      <c r="C10" s="19">
        <v>79</v>
      </c>
      <c r="D10" s="4">
        <v>46</v>
      </c>
      <c r="E10" s="4">
        <v>30</v>
      </c>
      <c r="F10" s="4">
        <v>30</v>
      </c>
      <c r="G10" s="4">
        <v>39</v>
      </c>
      <c r="H10" s="4">
        <v>28</v>
      </c>
      <c r="I10" s="4">
        <v>27</v>
      </c>
      <c r="J10" s="4">
        <v>92</v>
      </c>
      <c r="K10" s="5">
        <v>59</v>
      </c>
      <c r="L10" s="28">
        <f t="shared" si="0"/>
        <v>430</v>
      </c>
      <c r="M10" s="25">
        <f t="shared" si="1"/>
        <v>14</v>
      </c>
    </row>
    <row r="11" spans="1:13" x14ac:dyDescent="0.4">
      <c r="A11" s="14">
        <v>10</v>
      </c>
      <c r="B11" s="16" t="s">
        <v>20</v>
      </c>
      <c r="C11" s="20">
        <v>57</v>
      </c>
      <c r="D11" s="15">
        <v>49</v>
      </c>
      <c r="E11" s="15">
        <v>56</v>
      </c>
      <c r="F11" s="15">
        <v>83</v>
      </c>
      <c r="G11" s="15">
        <v>68</v>
      </c>
      <c r="H11" s="15">
        <v>57</v>
      </c>
      <c r="I11" s="15">
        <v>47</v>
      </c>
      <c r="J11" s="15">
        <v>63</v>
      </c>
      <c r="K11" s="23">
        <v>28</v>
      </c>
      <c r="L11" s="29">
        <f t="shared" si="0"/>
        <v>508</v>
      </c>
      <c r="M11" s="26">
        <f t="shared" si="1"/>
        <v>9</v>
      </c>
    </row>
    <row r="12" spans="1:13" x14ac:dyDescent="0.4">
      <c r="A12" s="9">
        <v>11</v>
      </c>
      <c r="B12" s="11" t="s">
        <v>21</v>
      </c>
      <c r="C12" s="18">
        <v>25</v>
      </c>
      <c r="D12" s="10">
        <v>91</v>
      </c>
      <c r="E12" s="10">
        <v>44</v>
      </c>
      <c r="F12" s="10">
        <v>37</v>
      </c>
      <c r="G12" s="10">
        <v>99</v>
      </c>
      <c r="H12" s="10">
        <v>85</v>
      </c>
      <c r="I12" s="10">
        <v>78</v>
      </c>
      <c r="J12" s="10">
        <v>40</v>
      </c>
      <c r="K12" s="22">
        <v>56</v>
      </c>
      <c r="L12" s="27">
        <f t="shared" si="0"/>
        <v>555</v>
      </c>
      <c r="M12" s="24">
        <f t="shared" si="1"/>
        <v>6</v>
      </c>
    </row>
    <row r="13" spans="1:13" x14ac:dyDescent="0.4">
      <c r="A13" s="12">
        <v>12</v>
      </c>
      <c r="B13" s="13" t="s">
        <v>22</v>
      </c>
      <c r="C13" s="19">
        <v>75</v>
      </c>
      <c r="D13" s="4">
        <v>57</v>
      </c>
      <c r="E13" s="4">
        <v>43</v>
      </c>
      <c r="F13" s="4">
        <v>99</v>
      </c>
      <c r="G13" s="4">
        <v>71</v>
      </c>
      <c r="H13" s="4">
        <v>30</v>
      </c>
      <c r="I13" s="4">
        <v>92</v>
      </c>
      <c r="J13" s="4">
        <v>57</v>
      </c>
      <c r="K13" s="5">
        <v>47</v>
      </c>
      <c r="L13" s="28">
        <f t="shared" si="0"/>
        <v>571</v>
      </c>
      <c r="M13" s="25">
        <f t="shared" si="1"/>
        <v>5</v>
      </c>
    </row>
    <row r="14" spans="1:13" x14ac:dyDescent="0.4">
      <c r="A14" s="12">
        <v>13</v>
      </c>
      <c r="B14" s="13" t="s">
        <v>23</v>
      </c>
      <c r="C14" s="19">
        <v>54</v>
      </c>
      <c r="D14" s="4">
        <v>61</v>
      </c>
      <c r="E14" s="4">
        <v>81</v>
      </c>
      <c r="F14" s="4">
        <v>76</v>
      </c>
      <c r="G14" s="4">
        <v>38</v>
      </c>
      <c r="H14" s="4">
        <v>50</v>
      </c>
      <c r="I14" s="4">
        <v>47</v>
      </c>
      <c r="J14" s="4">
        <v>28</v>
      </c>
      <c r="K14" s="5">
        <v>60</v>
      </c>
      <c r="L14" s="28">
        <f t="shared" si="0"/>
        <v>495</v>
      </c>
      <c r="M14" s="25">
        <f t="shared" si="1"/>
        <v>10</v>
      </c>
    </row>
    <row r="15" spans="1:13" x14ac:dyDescent="0.4">
      <c r="A15" s="12">
        <v>14</v>
      </c>
      <c r="B15" s="13" t="s">
        <v>24</v>
      </c>
      <c r="C15" s="19">
        <v>61</v>
      </c>
      <c r="D15" s="4">
        <v>56</v>
      </c>
      <c r="E15" s="4">
        <v>39</v>
      </c>
      <c r="F15" s="4">
        <v>50</v>
      </c>
      <c r="G15" s="4">
        <v>60</v>
      </c>
      <c r="H15" s="4">
        <v>50</v>
      </c>
      <c r="I15" s="4">
        <v>54</v>
      </c>
      <c r="J15" s="4">
        <v>57</v>
      </c>
      <c r="K15" s="5">
        <v>96</v>
      </c>
      <c r="L15" s="28">
        <f t="shared" si="0"/>
        <v>523</v>
      </c>
      <c r="M15" s="25">
        <f t="shared" si="1"/>
        <v>7</v>
      </c>
    </row>
    <row r="16" spans="1:13" ht="19.5" thickBot="1" x14ac:dyDescent="0.45">
      <c r="A16" s="31">
        <v>15</v>
      </c>
      <c r="B16" s="32" t="s">
        <v>25</v>
      </c>
      <c r="C16" s="33">
        <v>34</v>
      </c>
      <c r="D16" s="34">
        <v>56</v>
      </c>
      <c r="E16" s="34">
        <v>29</v>
      </c>
      <c r="F16" s="34">
        <v>54</v>
      </c>
      <c r="G16" s="34">
        <v>66</v>
      </c>
      <c r="H16" s="34">
        <v>33</v>
      </c>
      <c r="I16" s="34">
        <v>60</v>
      </c>
      <c r="J16" s="34">
        <v>56</v>
      </c>
      <c r="K16" s="35">
        <v>88</v>
      </c>
      <c r="L16" s="36">
        <f t="shared" si="0"/>
        <v>476</v>
      </c>
      <c r="M16" s="37">
        <f>_xlfn.RANK.EQ(L16,$L$2:$L$16,0)</f>
        <v>11</v>
      </c>
    </row>
    <row r="17" spans="2:11" ht="19.5" thickTop="1" x14ac:dyDescent="0.4">
      <c r="B17" s="40" t="s">
        <v>10</v>
      </c>
      <c r="C17" s="38">
        <f t="shared" ref="C17:K17" si="2">SUM(C2:C16)</f>
        <v>851</v>
      </c>
      <c r="D17" s="38">
        <f t="shared" si="2"/>
        <v>930</v>
      </c>
      <c r="E17" s="38">
        <f t="shared" si="2"/>
        <v>853</v>
      </c>
      <c r="F17" s="38">
        <f t="shared" si="2"/>
        <v>871</v>
      </c>
      <c r="G17" s="38">
        <f>SUM(G2:G16)</f>
        <v>824</v>
      </c>
      <c r="H17" s="38">
        <f t="shared" si="2"/>
        <v>853</v>
      </c>
      <c r="I17" s="38">
        <f t="shared" si="2"/>
        <v>947</v>
      </c>
      <c r="J17" s="38">
        <f t="shared" si="2"/>
        <v>886</v>
      </c>
      <c r="K17" s="38">
        <f t="shared" si="2"/>
        <v>925</v>
      </c>
    </row>
    <row r="18" spans="2:11" x14ac:dyDescent="0.4">
      <c r="B18" s="26" t="s">
        <v>28</v>
      </c>
      <c r="C18" s="43">
        <f>COUNT(C2:C16)</f>
        <v>15</v>
      </c>
      <c r="D18" s="43">
        <f t="shared" ref="D18:K18" si="3">COUNT(D2:D16)</f>
        <v>15</v>
      </c>
      <c r="E18" s="43">
        <f t="shared" si="3"/>
        <v>15</v>
      </c>
      <c r="F18" s="43">
        <f t="shared" si="3"/>
        <v>15</v>
      </c>
      <c r="G18" s="43">
        <f t="shared" si="3"/>
        <v>15</v>
      </c>
      <c r="H18" s="43">
        <f t="shared" si="3"/>
        <v>15</v>
      </c>
      <c r="I18" s="43">
        <f t="shared" si="3"/>
        <v>15</v>
      </c>
      <c r="J18" s="43">
        <f t="shared" si="3"/>
        <v>15</v>
      </c>
      <c r="K18" s="43">
        <f t="shared" si="3"/>
        <v>15</v>
      </c>
    </row>
    <row r="19" spans="2:11" x14ac:dyDescent="0.4">
      <c r="B19" s="24" t="s">
        <v>29</v>
      </c>
      <c r="C19" s="44">
        <f>AVERAGE(C2:C16)</f>
        <v>56.733333333333334</v>
      </c>
      <c r="D19" s="44">
        <f t="shared" ref="D19:K19" si="4">AVERAGE(D2:D16)</f>
        <v>62</v>
      </c>
      <c r="E19" s="44">
        <f t="shared" si="4"/>
        <v>56.866666666666667</v>
      </c>
      <c r="F19" s="44">
        <f t="shared" si="4"/>
        <v>58.06666666666667</v>
      </c>
      <c r="G19" s="44">
        <f t="shared" si="4"/>
        <v>54.93333333333333</v>
      </c>
      <c r="H19" s="44">
        <f t="shared" si="4"/>
        <v>56.866666666666667</v>
      </c>
      <c r="I19" s="44">
        <f t="shared" si="4"/>
        <v>63.133333333333333</v>
      </c>
      <c r="J19" s="44">
        <f t="shared" si="4"/>
        <v>59.06666666666667</v>
      </c>
      <c r="K19" s="44">
        <f t="shared" si="4"/>
        <v>61.666666666666664</v>
      </c>
    </row>
    <row r="20" spans="2:11" x14ac:dyDescent="0.4">
      <c r="B20" s="26" t="s">
        <v>30</v>
      </c>
      <c r="C20" s="43">
        <f>MEDIAN(C2:C16)</f>
        <v>60</v>
      </c>
      <c r="D20" s="43">
        <f t="shared" ref="D20:K20" si="5">MEDIAN(D2:D16)</f>
        <v>58</v>
      </c>
      <c r="E20" s="43">
        <f t="shared" si="5"/>
        <v>53</v>
      </c>
      <c r="F20" s="43">
        <f t="shared" si="5"/>
        <v>54</v>
      </c>
      <c r="G20" s="43">
        <f t="shared" si="5"/>
        <v>53</v>
      </c>
      <c r="H20" s="43">
        <f t="shared" si="5"/>
        <v>50</v>
      </c>
      <c r="I20" s="43">
        <f t="shared" si="5"/>
        <v>60</v>
      </c>
      <c r="J20" s="43">
        <f t="shared" si="5"/>
        <v>57</v>
      </c>
      <c r="K20" s="43">
        <f t="shared" si="5"/>
        <v>60</v>
      </c>
    </row>
    <row r="21" spans="2:11" x14ac:dyDescent="0.4">
      <c r="B21" s="42" t="s">
        <v>31</v>
      </c>
      <c r="C21" s="1">
        <f>MAX(C2:C16)</f>
        <v>95</v>
      </c>
      <c r="D21" s="1">
        <f t="shared" ref="D21:K21" si="6">MAX(D2:D16)</f>
        <v>99</v>
      </c>
      <c r="E21" s="1">
        <f t="shared" si="6"/>
        <v>100</v>
      </c>
      <c r="F21" s="1">
        <f t="shared" si="6"/>
        <v>99</v>
      </c>
      <c r="G21" s="1">
        <f t="shared" si="6"/>
        <v>99</v>
      </c>
      <c r="H21" s="1">
        <f t="shared" si="6"/>
        <v>91</v>
      </c>
      <c r="I21" s="1">
        <f t="shared" si="6"/>
        <v>92</v>
      </c>
      <c r="J21" s="1">
        <f t="shared" si="6"/>
        <v>95</v>
      </c>
      <c r="K21" s="1">
        <f t="shared" si="6"/>
        <v>97</v>
      </c>
    </row>
    <row r="22" spans="2:11" x14ac:dyDescent="0.4">
      <c r="B22" s="41" t="s">
        <v>32</v>
      </c>
      <c r="C22" s="39">
        <f>MIN(C2:C16)</f>
        <v>21</v>
      </c>
      <c r="D22" s="39">
        <f t="shared" ref="D22:K22" si="7">MIN(D2:D16)</f>
        <v>24</v>
      </c>
      <c r="E22" s="39">
        <f t="shared" si="7"/>
        <v>29</v>
      </c>
      <c r="F22" s="39">
        <f t="shared" si="7"/>
        <v>30</v>
      </c>
      <c r="G22" s="39">
        <f t="shared" si="7"/>
        <v>22</v>
      </c>
      <c r="H22" s="39">
        <f t="shared" si="7"/>
        <v>28</v>
      </c>
      <c r="I22" s="39">
        <f t="shared" si="7"/>
        <v>27</v>
      </c>
      <c r="J22" s="39">
        <f t="shared" si="7"/>
        <v>28</v>
      </c>
      <c r="K22" s="39">
        <f t="shared" si="7"/>
        <v>28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2022-03-16T02:52:28Z</cp:lastPrinted>
  <dcterms:created xsi:type="dcterms:W3CDTF">2021-07-01T05:46:58Z</dcterms:created>
  <dcterms:modified xsi:type="dcterms:W3CDTF">2023-12-03T04:50:32Z</dcterms:modified>
</cp:coreProperties>
</file>